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4\Исполнение за 1 квартал\"/>
    </mc:Choice>
  </mc:AlternateContent>
  <bookViews>
    <workbookView xWindow="360" yWindow="270" windowWidth="14940" windowHeight="9150"/>
  </bookViews>
  <sheets>
    <sheet name="Результат" sheetId="1" r:id="rId1"/>
  </sheets>
  <calcPr calcId="162913" refMode="R1C1"/>
</workbook>
</file>

<file path=xl/calcChain.xml><?xml version="1.0" encoding="utf-8"?>
<calcChain xmlns="http://schemas.openxmlformats.org/spreadsheetml/2006/main">
  <c r="F53" i="1" l="1"/>
  <c r="F52" i="1"/>
  <c r="F51" i="1"/>
  <c r="F50" i="1"/>
  <c r="F49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D12" i="1"/>
  <c r="E48" i="1"/>
  <c r="F48" i="1" s="1"/>
  <c r="E47" i="1" l="1"/>
  <c r="E12" i="1" s="1"/>
  <c r="F12" i="1" s="1"/>
  <c r="F47" i="1"/>
</calcChain>
</file>

<file path=xl/sharedStrings.xml><?xml version="1.0" encoding="utf-8"?>
<sst xmlns="http://schemas.openxmlformats.org/spreadsheetml/2006/main" count="126" uniqueCount="69">
  <si>
    <t>руб.</t>
  </si>
  <si>
    <t>Наименование</t>
  </si>
  <si>
    <t>Рз</t>
  </si>
  <si>
    <t>Пр</t>
  </si>
  <si>
    <t>% исполнения</t>
  </si>
  <si>
    <t>ВСЕГО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</si>
  <si>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</si>
  <si>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</si>
  <si>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</si>
  <si>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</si>
  <si>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</si>
  <si>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</si>
  <si>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</si>
  <si>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</si>
  <si>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</si>
  <si>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</si>
  <si>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Резервные фонды</t>
  </si>
  <si>
    <t>11</t>
  </si>
  <si>
    <t>Другие общегосударственные вопросы</t>
  </si>
  <si>
    <t>13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</si>
  <si>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</si>
  <si>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</si>
  <si>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</si>
  <si>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</si>
  <si>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</si>
  <si>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</si>
  <si>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</si>
  <si>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</si>
  <si>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Сельское хозяйство и рыболовство</t>
  </si>
  <si>
    <t>05</t>
  </si>
  <si>
    <t>Транспорт</t>
  </si>
  <si>
    <t>08</t>
  </si>
  <si>
    <t>Дорожное хозяйство (дорожные фонды)</t>
  </si>
  <si>
    <t>09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</si>
  <si>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</si>
  <si>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</si>
  <si>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</si>
  <si>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</si>
  <si>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</si>
  <si>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</si>
  <si>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</si>
  <si>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ОБРАЗОВАНИЕ</t>
  </si>
  <si>
    <t>07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</si>
  <si>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</si>
  <si>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</si>
  <si>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</si>
  <si>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</si>
  <si>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</si>
  <si>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</si>
  <si>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</si>
  <si>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</si>
  <si>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СОЦИАЛЬНАЯ ПОЛИТИКА</t>
  </si>
  <si>
    <t>Пенсионное обеспечение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</si>
  <si>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</si>
  <si>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</si>
  <si>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</si>
  <si>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</si>
  <si>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СРЕДСТВА МАССОВОЙ ИНФОРМАЦИИ</t>
  </si>
  <si>
    <t>Периодическая печать и издательства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</si>
  <si>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</si>
  <si>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</si>
  <si>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Приложение № 2</t>
  </si>
  <si>
    <t xml:space="preserve"> к постановлению Администрации</t>
  </si>
  <si>
    <t xml:space="preserve">  Среднеканского мунципального округа</t>
  </si>
  <si>
    <t>Магаданской области</t>
  </si>
  <si>
    <t>План на                     2024 год</t>
  </si>
  <si>
    <t>Исполнение на 01.04.2024 г.</t>
  </si>
  <si>
    <t>ИСПОЛНЕНИЕ БЮДЖЕТА МУНИЦИПАЛЬНОГО ОБРАЗОВАНИЯ "СРЕДНЕКАНСКИЙ МУНИЦИПАЛЬНЫЙ ОКРУГ МАГАДАНСКОЙ ОБЛАСТИ" ПО РАЗДЕЛАМ И ПОДРАЗДЕЛАМ КЛАССИФИКАЦИИ РАСХОДОВ ЗА I КВАРТАЛ 2024 ГОДА</t>
  </si>
  <si>
    <t>от 27.04.2024 г. № 125-п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</si>
</sst>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Red][&lt;=-0.005]\-#,##0.00;#,##0.00"/>
    <numFmt numFmtId="165" formatCode="#,##0.00_ ;[Red]\-#,##0.00\ "/>
  </numFmts>
  <fonts count="15" x14ac:knownFonts="1">
    <font>
      <sz val="10"/>
      <name val="Arial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 applyFill="1" applyAlignment="1">
      <alignment wrapText="1"/>
    </xf>
    <xf numFmtId="0" fontId="3" fillId="0" borderId="0" xfId="1" applyFont="1" applyFill="1" applyAlignment="1">
      <alignment vertical="center"/>
    </xf>
    <xf numFmtId="0" fontId="4" fillId="0" borderId="0" xfId="1" applyFont="1" applyFill="1" applyAlignment="1">
      <alignment wrapText="1"/>
    </xf>
    <xf numFmtId="0" fontId="5" fillId="0" borderId="0" xfId="1" applyFont="1" applyFill="1" applyAlignment="1"/>
    <xf numFmtId="0" fontId="5" fillId="0" borderId="0" xfId="1" applyFont="1" applyFill="1" applyAlignment="1">
      <alignment wrapText="1"/>
    </xf>
    <xf numFmtId="0" fontId="6" fillId="0" borderId="0" xfId="0" applyFont="1"/>
    <xf numFmtId="0" fontId="4" fillId="0" borderId="0" xfId="0" applyFont="1"/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165" fontId="4" fillId="0" borderId="0" xfId="0" applyNumberFormat="1" applyFont="1"/>
    <xf numFmtId="0" fontId="11" fillId="0" borderId="1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right" vertical="center"/>
    </xf>
    <xf numFmtId="0" fontId="13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64" fontId="12" fillId="0" borderId="1" xfId="0" applyNumberFormat="1" applyFont="1" applyBorder="1" applyAlignment="1">
      <alignment vertical="center"/>
    </xf>
    <xf numFmtId="165" fontId="12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left" vertical="center" wrapText="1"/>
    </xf>
    <xf numFmtId="165" fontId="11" fillId="0" borderId="1" xfId="0" applyNumberFormat="1" applyFont="1" applyBorder="1" applyAlignment="1">
      <alignment horizontal="right" vertical="center"/>
    </xf>
    <xf numFmtId="0" fontId="7" fillId="0" borderId="0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1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0" fontId="3" fillId="0" borderId="0" xfId="1" applyFont="1" applyFill="1" applyAlignment="1">
      <alignment horizontal="right" vertical="center"/>
    </xf>
    <xf numFmtId="0" fontId="5" fillId="0" borderId="0" xfId="1" applyFont="1" applyFill="1" applyAlignment="1">
      <alignment horizontal="right"/>
    </xf>
    <xf numFmtId="0" fontId="5" fillId="0" borderId="0" xfId="1" applyFont="1" applyFill="1" applyAlignment="1">
      <alignment horizontal="right" wrapText="1"/>
    </xf>
    <xf numFmtId="0" fontId="14" fillId="0" borderId="0" xfId="1" applyFont="1" applyFill="1" applyAlignment="1">
      <alignment horizontal="right" wrapText="1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tabSelected="1" workbookViewId="0">
      <selection activeCell="J7" sqref="J7"/>
    </sheetView>
  </sheetViews>
  <sheetFormatPr defaultRowHeight="12.75" x14ac:dyDescent="0.2"/>
  <cols>
    <col min="1" max="1" width="51.7109375" style="7" customWidth="1"/>
    <col min="2" max="2" width="7.28515625" style="7" customWidth="1"/>
    <col min="3" max="3" width="6.7109375" style="7" customWidth="1"/>
    <col min="4" max="4" width="14.28515625" style="7" customWidth="1"/>
    <col min="5" max="5" width="14.42578125" style="7" customWidth="1"/>
    <col min="6" max="6" width="10.5703125" style="7" customWidth="1"/>
    <col min="7" max="7" width="9.7109375" style="7" bestFit="1" customWidth="1"/>
    <col min="8" max="9" width="9" style="7" customWidth="1"/>
    <col min="10" max="16384" width="9.140625" style="7"/>
  </cols>
  <sheetData>
    <row r="1" spans="1:7" ht="15.75" x14ac:dyDescent="0.2">
      <c r="A1" s="1"/>
      <c r="B1" s="1"/>
      <c r="C1" s="2"/>
      <c r="D1" s="24" t="s">
        <v>61</v>
      </c>
      <c r="E1" s="24"/>
      <c r="F1" s="24"/>
    </row>
    <row r="2" spans="1:7" ht="15.75" x14ac:dyDescent="0.25">
      <c r="A2" s="3"/>
      <c r="B2" s="3"/>
      <c r="C2" s="4"/>
      <c r="D2" s="25" t="s">
        <v>62</v>
      </c>
      <c r="E2" s="25"/>
      <c r="F2" s="25"/>
    </row>
    <row r="3" spans="1:7" ht="15.75" x14ac:dyDescent="0.25">
      <c r="A3" s="3"/>
      <c r="B3" s="3"/>
      <c r="C3" s="4"/>
      <c r="D3" s="25" t="s">
        <v>63</v>
      </c>
      <c r="E3" s="25"/>
      <c r="F3" s="25"/>
    </row>
    <row r="4" spans="1:7" ht="15.75" x14ac:dyDescent="0.25">
      <c r="A4" s="3"/>
      <c r="B4" s="3"/>
      <c r="C4" s="4"/>
      <c r="D4" s="25" t="s">
        <v>64</v>
      </c>
      <c r="E4" s="25"/>
      <c r="F4" s="25"/>
    </row>
    <row r="5" spans="1:7" ht="15.75" x14ac:dyDescent="0.25">
      <c r="A5" s="3"/>
      <c r="B5" s="3"/>
      <c r="C5" s="5"/>
      <c r="D5" s="27" t="s">
        <v>68</v>
      </c>
      <c r="E5" s="26"/>
      <c r="F5" s="26"/>
    </row>
    <row r="6" spans="1:7" ht="15.75" x14ac:dyDescent="0.25">
      <c r="A6" s="6"/>
      <c r="B6" s="6"/>
      <c r="C6" s="6"/>
      <c r="D6" s="6"/>
      <c r="E6" s="6"/>
      <c r="F6" s="6"/>
    </row>
    <row r="7" spans="1:7" ht="53.25" customHeight="1" x14ac:dyDescent="0.2">
      <c r="A7" s="19" t="s">
        <v>67</v>
      </c>
      <c r="B7" s="20"/>
      <c r="C7" s="20"/>
      <c r="D7" s="20"/>
      <c r="E7" s="20"/>
      <c r="F7" s="20"/>
    </row>
    <row r="8" spans="1:7" ht="15.75" customHeight="1" x14ac:dyDescent="0.2">
      <c r="A8" s="8"/>
      <c r="B8" s="9"/>
      <c r="C8" s="9"/>
      <c r="D8" s="9"/>
      <c r="E8" s="9"/>
      <c r="F8" s="9"/>
    </row>
    <row r="9" spans="1:7" ht="15" customHeight="1" x14ac:dyDescent="0.25">
      <c r="A9" s="22" t="s">
        <v>0</v>
      </c>
      <c r="B9" s="23"/>
      <c r="C9" s="23"/>
      <c r="D9" s="23"/>
      <c r="E9" s="23"/>
      <c r="F9" s="23"/>
    </row>
    <row r="10" spans="1:7" ht="34.5" customHeight="1" x14ac:dyDescent="0.2">
      <c r="A10" s="13" t="s">
        <v>1</v>
      </c>
      <c r="B10" s="13" t="s">
        <v>2</v>
      </c>
      <c r="C10" s="13" t="s">
        <v>3</v>
      </c>
      <c r="D10" s="13" t="s">
        <v>65</v>
      </c>
      <c r="E10" s="13" t="s">
        <v>66</v>
      </c>
      <c r="F10" s="13" t="s">
        <v>4</v>
      </c>
    </row>
    <row r="11" spans="1:7" ht="15" customHeight="1" x14ac:dyDescent="0.2">
      <c r="A11" s="14">
        <v>1</v>
      </c>
      <c r="B11" s="14">
        <v>2</v>
      </c>
      <c r="C11" s="14">
        <v>3</v>
      </c>
      <c r="D11" s="14">
        <v>4</v>
      </c>
      <c r="E11" s="14">
        <v>5</v>
      </c>
      <c r="F11" s="14">
        <v>6</v>
      </c>
    </row>
    <row r="12" spans="1:7" ht="15" customHeight="1" x14ac:dyDescent="0.2">
      <c r="A12" s="21" t="s">
        <v>5</v>
      </c>
      <c r="B12" s="21"/>
      <c r="C12" s="21"/>
      <c r="D12" s="15">
        <f>D13+D20+D22+D25+D30+D35+D41+D44+D47+D50+D52</f>
        <v>596126348.21000004</v>
      </c>
      <c r="E12" s="15">
        <f>E13+E20+E22+E25+E30+E35+E41+E44+E47+E50+E52</f>
        <v>107143833.34999999</v>
      </c>
      <c r="F12" s="16">
        <f>E12/D12*100</f>
        <v>17.973343012219274</v>
      </c>
      <c r="G12" s="10"/>
    </row>
    <row r="13" spans="1:7" ht="15" customHeight="1" x14ac:dyDescent="0.2">
      <c r="A13" s="17" t="s">
        <v>6</v>
      </c>
      <c r="B13" s="11" t="s">
        <v>7</v>
      </c>
      <c r="C13" s="11"/>
      <c r="D13" s="12">
        <v>181648061</v>
      </c>
      <c r="E13" s="12">
        <v>39580643.75</v>
      </c>
      <c r="F13" s="18">
        <f t="shared" ref="F13:F53" si="0">E13/D13*100</f>
        <v>21.789741950507249</v>
      </c>
    </row>
    <row r="14" spans="1:7" ht="23.25" customHeight="1" x14ac:dyDescent="0.2">
      <c r="A14" s="17" t="s">
        <v>8</v>
      </c>
      <c r="B14" s="11" t="s">
        <v>7</v>
      </c>
      <c r="C14" s="11" t="s">
        <v>9</v>
      </c>
      <c r="D14" s="12">
        <v>7187340</v>
      </c>
      <c r="E14" s="12">
        <v>964545.32</v>
      </c>
      <c r="F14" s="18">
        <f t="shared" si="0"/>
        <v>13.42005971611194</v>
      </c>
    </row>
    <row r="15" spans="1:7" ht="34.5" customHeight="1" x14ac:dyDescent="0.2">
      <c r="A15" s="17" t="s">
        <v>10</v>
      </c>
      <c r="B15" s="11" t="s">
        <v>7</v>
      </c>
      <c r="C15" s="11" t="s">
        <v>11</v>
      </c>
      <c r="D15" s="12">
        <v>5806100</v>
      </c>
      <c r="E15" s="12">
        <v>494422.2</v>
      </c>
      <c r="F15" s="18">
        <f t="shared" si="0"/>
        <v>8.5155646647491441</v>
      </c>
    </row>
    <row r="16" spans="1:7" ht="34.5" customHeight="1" x14ac:dyDescent="0.2">
      <c r="A16" s="17" t="s">
        <v>12</v>
      </c>
      <c r="B16" s="11" t="s">
        <v>7</v>
      </c>
      <c r="C16" s="11" t="s">
        <v>13</v>
      </c>
      <c r="D16" s="12">
        <v>99569180</v>
      </c>
      <c r="E16" s="12">
        <v>22007152.66</v>
      </c>
      <c r="F16" s="18">
        <f t="shared" si="0"/>
        <v>22.102374108132658</v>
      </c>
    </row>
    <row r="17" spans="1:6" ht="34.5" customHeight="1" x14ac:dyDescent="0.2">
      <c r="A17" s="17" t="s">
        <v>14</v>
      </c>
      <c r="B17" s="11" t="s">
        <v>7</v>
      </c>
      <c r="C17" s="11" t="s">
        <v>15</v>
      </c>
      <c r="D17" s="12">
        <v>10716230</v>
      </c>
      <c r="E17" s="12">
        <v>1873524.64</v>
      </c>
      <c r="F17" s="18">
        <f t="shared" si="0"/>
        <v>17.483057381187226</v>
      </c>
    </row>
    <row r="18" spans="1:6" ht="15" customHeight="1" x14ac:dyDescent="0.2">
      <c r="A18" s="17" t="s">
        <v>16</v>
      </c>
      <c r="B18" s="11" t="s">
        <v>7</v>
      </c>
      <c r="C18" s="11" t="s">
        <v>17</v>
      </c>
      <c r="D18" s="12">
        <v>87800</v>
      </c>
      <c r="E18" s="12">
        <v>0</v>
      </c>
      <c r="F18" s="18">
        <f t="shared" si="0"/>
        <v>0</v>
      </c>
    </row>
    <row r="19" spans="1:6" ht="15" customHeight="1" x14ac:dyDescent="0.2">
      <c r="A19" s="17" t="s">
        <v>18</v>
      </c>
      <c r="B19" s="11" t="s">
        <v>7</v>
      </c>
      <c r="C19" s="11" t="s">
        <v>19</v>
      </c>
      <c r="D19" s="12">
        <v>58281411</v>
      </c>
      <c r="E19" s="12">
        <v>14240998.93</v>
      </c>
      <c r="F19" s="18">
        <f t="shared" si="0"/>
        <v>24.434890449031855</v>
      </c>
    </row>
    <row r="20" spans="1:6" ht="15" customHeight="1" x14ac:dyDescent="0.2">
      <c r="A20" s="17" t="s">
        <v>20</v>
      </c>
      <c r="B20" s="11" t="s">
        <v>9</v>
      </c>
      <c r="C20" s="11"/>
      <c r="D20" s="12">
        <v>828490.3</v>
      </c>
      <c r="E20" s="12">
        <v>89058.34</v>
      </c>
      <c r="F20" s="18">
        <f t="shared" si="0"/>
        <v>10.749472866489807</v>
      </c>
    </row>
    <row r="21" spans="1:6" ht="15" customHeight="1" x14ac:dyDescent="0.2">
      <c r="A21" s="17" t="s">
        <v>21</v>
      </c>
      <c r="B21" s="11" t="s">
        <v>9</v>
      </c>
      <c r="C21" s="11" t="s">
        <v>11</v>
      </c>
      <c r="D21" s="12">
        <v>828490.3</v>
      </c>
      <c r="E21" s="12">
        <v>89058.34</v>
      </c>
      <c r="F21" s="18">
        <f t="shared" si="0"/>
        <v>10.749472866489807</v>
      </c>
    </row>
    <row r="22" spans="1:6" ht="23.25" customHeight="1" x14ac:dyDescent="0.2">
      <c r="A22" s="17" t="s">
        <v>22</v>
      </c>
      <c r="B22" s="11" t="s">
        <v>11</v>
      </c>
      <c r="C22" s="11"/>
      <c r="D22" s="12">
        <v>9509900</v>
      </c>
      <c r="E22" s="12">
        <v>1262085.25</v>
      </c>
      <c r="F22" s="18">
        <f t="shared" si="0"/>
        <v>13.27127782626526</v>
      </c>
    </row>
    <row r="23" spans="1:6" ht="34.5" customHeight="1" x14ac:dyDescent="0.2">
      <c r="A23" s="17" t="s">
        <v>23</v>
      </c>
      <c r="B23" s="11" t="s">
        <v>11</v>
      </c>
      <c r="C23" s="11" t="s">
        <v>24</v>
      </c>
      <c r="D23" s="12">
        <v>9014000</v>
      </c>
      <c r="E23" s="12">
        <v>1262085.25</v>
      </c>
      <c r="F23" s="18">
        <f t="shared" si="0"/>
        <v>14.001389505214112</v>
      </c>
    </row>
    <row r="24" spans="1:6" ht="23.25" customHeight="1" x14ac:dyDescent="0.2">
      <c r="A24" s="17" t="s">
        <v>25</v>
      </c>
      <c r="B24" s="11" t="s">
        <v>11</v>
      </c>
      <c r="C24" s="11" t="s">
        <v>26</v>
      </c>
      <c r="D24" s="12">
        <v>495900</v>
      </c>
      <c r="E24" s="12">
        <v>0</v>
      </c>
      <c r="F24" s="18">
        <f t="shared" si="0"/>
        <v>0</v>
      </c>
    </row>
    <row r="25" spans="1:6" ht="15" customHeight="1" x14ac:dyDescent="0.2">
      <c r="A25" s="17" t="s">
        <v>27</v>
      </c>
      <c r="B25" s="11" t="s">
        <v>13</v>
      </c>
      <c r="C25" s="11"/>
      <c r="D25" s="12">
        <v>11967940</v>
      </c>
      <c r="E25" s="12">
        <v>1297983.06</v>
      </c>
      <c r="F25" s="18">
        <f t="shared" si="0"/>
        <v>10.845501063675119</v>
      </c>
    </row>
    <row r="26" spans="1:6" ht="15" customHeight="1" x14ac:dyDescent="0.2">
      <c r="A26" s="17" t="s">
        <v>28</v>
      </c>
      <c r="B26" s="11" t="s">
        <v>13</v>
      </c>
      <c r="C26" s="11" t="s">
        <v>29</v>
      </c>
      <c r="D26" s="12">
        <v>145840</v>
      </c>
      <c r="E26" s="12">
        <v>0</v>
      </c>
      <c r="F26" s="18">
        <f t="shared" si="0"/>
        <v>0</v>
      </c>
    </row>
    <row r="27" spans="1:6" ht="15" customHeight="1" x14ac:dyDescent="0.2">
      <c r="A27" s="17" t="s">
        <v>30</v>
      </c>
      <c r="B27" s="11" t="s">
        <v>13</v>
      </c>
      <c r="C27" s="11" t="s">
        <v>31</v>
      </c>
      <c r="D27" s="12">
        <v>2904250</v>
      </c>
      <c r="E27" s="12">
        <v>435050</v>
      </c>
      <c r="F27" s="18">
        <f t="shared" si="0"/>
        <v>14.979771025221659</v>
      </c>
    </row>
    <row r="28" spans="1:6" ht="15" customHeight="1" x14ac:dyDescent="0.2">
      <c r="A28" s="17" t="s">
        <v>32</v>
      </c>
      <c r="B28" s="11" t="s">
        <v>13</v>
      </c>
      <c r="C28" s="11" t="s">
        <v>33</v>
      </c>
      <c r="D28" s="12">
        <v>7946800</v>
      </c>
      <c r="E28" s="12">
        <v>813724.32</v>
      </c>
      <c r="F28" s="18">
        <f t="shared" si="0"/>
        <v>10.239647656918507</v>
      </c>
    </row>
    <row r="29" spans="1:6" ht="15" customHeight="1" x14ac:dyDescent="0.2">
      <c r="A29" s="17" t="s">
        <v>34</v>
      </c>
      <c r="B29" s="11" t="s">
        <v>13</v>
      </c>
      <c r="C29" s="11" t="s">
        <v>35</v>
      </c>
      <c r="D29" s="12">
        <v>971050</v>
      </c>
      <c r="E29" s="12">
        <v>49208.74</v>
      </c>
      <c r="F29" s="18">
        <f t="shared" si="0"/>
        <v>5.0675804541475724</v>
      </c>
    </row>
    <row r="30" spans="1:6" ht="15" customHeight="1" x14ac:dyDescent="0.2">
      <c r="A30" s="17" t="s">
        <v>36</v>
      </c>
      <c r="B30" s="11" t="s">
        <v>29</v>
      </c>
      <c r="C30" s="11"/>
      <c r="D30" s="12">
        <v>83298061.549999997</v>
      </c>
      <c r="E30" s="12">
        <v>4895993.91</v>
      </c>
      <c r="F30" s="18">
        <f t="shared" si="0"/>
        <v>5.8776804872717952</v>
      </c>
    </row>
    <row r="31" spans="1:6" ht="15" customHeight="1" x14ac:dyDescent="0.2">
      <c r="A31" s="17" t="s">
        <v>37</v>
      </c>
      <c r="B31" s="11" t="s">
        <v>29</v>
      </c>
      <c r="C31" s="11" t="s">
        <v>7</v>
      </c>
      <c r="D31" s="12">
        <v>13631342.720000001</v>
      </c>
      <c r="E31" s="12">
        <v>191895.69</v>
      </c>
      <c r="F31" s="18">
        <f t="shared" si="0"/>
        <v>1.4077533955510435</v>
      </c>
    </row>
    <row r="32" spans="1:6" ht="15" customHeight="1" x14ac:dyDescent="0.2">
      <c r="A32" s="17" t="s">
        <v>38</v>
      </c>
      <c r="B32" s="11" t="s">
        <v>29</v>
      </c>
      <c r="C32" s="11" t="s">
        <v>9</v>
      </c>
      <c r="D32" s="12">
        <v>22578662.829999998</v>
      </c>
      <c r="E32" s="12">
        <v>3206790.39</v>
      </c>
      <c r="F32" s="18">
        <f t="shared" si="0"/>
        <v>14.202747142931671</v>
      </c>
    </row>
    <row r="33" spans="1:6" ht="15" customHeight="1" x14ac:dyDescent="0.2">
      <c r="A33" s="17" t="s">
        <v>39</v>
      </c>
      <c r="B33" s="11" t="s">
        <v>29</v>
      </c>
      <c r="C33" s="11" t="s">
        <v>11</v>
      </c>
      <c r="D33" s="12">
        <v>46012496</v>
      </c>
      <c r="E33" s="12">
        <v>421747.83</v>
      </c>
      <c r="F33" s="18">
        <f t="shared" si="0"/>
        <v>0.91659411391201207</v>
      </c>
    </row>
    <row r="34" spans="1:6" ht="23.25" customHeight="1" x14ac:dyDescent="0.2">
      <c r="A34" s="17" t="s">
        <v>40</v>
      </c>
      <c r="B34" s="11" t="s">
        <v>29</v>
      </c>
      <c r="C34" s="11" t="s">
        <v>29</v>
      </c>
      <c r="D34" s="12">
        <v>1075560</v>
      </c>
      <c r="E34" s="12">
        <v>1075560</v>
      </c>
      <c r="F34" s="18">
        <f t="shared" si="0"/>
        <v>100</v>
      </c>
    </row>
    <row r="35" spans="1:6" ht="15" customHeight="1" x14ac:dyDescent="0.2">
      <c r="A35" s="17" t="s">
        <v>41</v>
      </c>
      <c r="B35" s="11" t="s">
        <v>42</v>
      </c>
      <c r="C35" s="11"/>
      <c r="D35" s="12">
        <v>230773628.47999999</v>
      </c>
      <c r="E35" s="12">
        <v>44813867.539999999</v>
      </c>
      <c r="F35" s="18">
        <f t="shared" si="0"/>
        <v>19.418972538226477</v>
      </c>
    </row>
    <row r="36" spans="1:6" ht="15" customHeight="1" x14ac:dyDescent="0.2">
      <c r="A36" s="17" t="s">
        <v>43</v>
      </c>
      <c r="B36" s="11" t="s">
        <v>42</v>
      </c>
      <c r="C36" s="11" t="s">
        <v>7</v>
      </c>
      <c r="D36" s="12">
        <v>75794396.700000003</v>
      </c>
      <c r="E36" s="12">
        <v>11655916.92</v>
      </c>
      <c r="F36" s="18">
        <f t="shared" si="0"/>
        <v>15.378335902764695</v>
      </c>
    </row>
    <row r="37" spans="1:6" ht="15" customHeight="1" x14ac:dyDescent="0.2">
      <c r="A37" s="17" t="s">
        <v>44</v>
      </c>
      <c r="B37" s="11" t="s">
        <v>42</v>
      </c>
      <c r="C37" s="11" t="s">
        <v>9</v>
      </c>
      <c r="D37" s="12">
        <v>128108222.04000001</v>
      </c>
      <c r="E37" s="12">
        <v>29676302.18</v>
      </c>
      <c r="F37" s="18">
        <f t="shared" si="0"/>
        <v>23.165025403860486</v>
      </c>
    </row>
    <row r="38" spans="1:6" ht="15" customHeight="1" x14ac:dyDescent="0.2">
      <c r="A38" s="17" t="s">
        <v>45</v>
      </c>
      <c r="B38" s="11" t="s">
        <v>42</v>
      </c>
      <c r="C38" s="11" t="s">
        <v>11</v>
      </c>
      <c r="D38" s="12">
        <v>18520110</v>
      </c>
      <c r="E38" s="12">
        <v>3070580.74</v>
      </c>
      <c r="F38" s="18">
        <f t="shared" si="0"/>
        <v>16.579711135625004</v>
      </c>
    </row>
    <row r="39" spans="1:6" ht="15" customHeight="1" x14ac:dyDescent="0.2">
      <c r="A39" s="17" t="s">
        <v>46</v>
      </c>
      <c r="B39" s="11" t="s">
        <v>42</v>
      </c>
      <c r="C39" s="11" t="s">
        <v>42</v>
      </c>
      <c r="D39" s="12">
        <v>743900</v>
      </c>
      <c r="E39" s="12">
        <v>52300</v>
      </c>
      <c r="F39" s="18">
        <f t="shared" si="0"/>
        <v>7.0305148541470626</v>
      </c>
    </row>
    <row r="40" spans="1:6" ht="15" customHeight="1" x14ac:dyDescent="0.2">
      <c r="A40" s="17" t="s">
        <v>47</v>
      </c>
      <c r="B40" s="11" t="s">
        <v>42</v>
      </c>
      <c r="C40" s="11" t="s">
        <v>33</v>
      </c>
      <c r="D40" s="12">
        <v>7606999.7400000002</v>
      </c>
      <c r="E40" s="12">
        <v>358767.7</v>
      </c>
      <c r="F40" s="18">
        <f t="shared" si="0"/>
        <v>4.716283847276693</v>
      </c>
    </row>
    <row r="41" spans="1:6" ht="15" customHeight="1" x14ac:dyDescent="0.2">
      <c r="A41" s="17" t="s">
        <v>48</v>
      </c>
      <c r="B41" s="11" t="s">
        <v>31</v>
      </c>
      <c r="C41" s="11"/>
      <c r="D41" s="12">
        <v>34624987.159999996</v>
      </c>
      <c r="E41" s="12">
        <v>6905833.8399999999</v>
      </c>
      <c r="F41" s="18">
        <f t="shared" si="0"/>
        <v>19.944653865396557</v>
      </c>
    </row>
    <row r="42" spans="1:6" ht="15" customHeight="1" x14ac:dyDescent="0.2">
      <c r="A42" s="17" t="s">
        <v>49</v>
      </c>
      <c r="B42" s="11" t="s">
        <v>31</v>
      </c>
      <c r="C42" s="11" t="s">
        <v>7</v>
      </c>
      <c r="D42" s="12">
        <v>33212778.329999998</v>
      </c>
      <c r="E42" s="12">
        <v>6737049.4500000002</v>
      </c>
      <c r="F42" s="18">
        <f t="shared" si="0"/>
        <v>20.284510326300065</v>
      </c>
    </row>
    <row r="43" spans="1:6" ht="15" customHeight="1" x14ac:dyDescent="0.2">
      <c r="A43" s="17" t="s">
        <v>50</v>
      </c>
      <c r="B43" s="11" t="s">
        <v>31</v>
      </c>
      <c r="C43" s="11" t="s">
        <v>13</v>
      </c>
      <c r="D43" s="12">
        <v>1412208.83</v>
      </c>
      <c r="E43" s="12">
        <v>168784.39</v>
      </c>
      <c r="F43" s="18">
        <f t="shared" si="0"/>
        <v>11.951801066135523</v>
      </c>
    </row>
    <row r="44" spans="1:6" ht="15" customHeight="1" x14ac:dyDescent="0.2">
      <c r="A44" s="17" t="s">
        <v>51</v>
      </c>
      <c r="B44" s="11" t="s">
        <v>24</v>
      </c>
      <c r="C44" s="11"/>
      <c r="D44" s="12">
        <v>11673924.720000001</v>
      </c>
      <c r="E44" s="12">
        <v>1559840.33</v>
      </c>
      <c r="F44" s="18">
        <f t="shared" si="0"/>
        <v>13.36174737642132</v>
      </c>
    </row>
    <row r="45" spans="1:6" ht="15" customHeight="1" x14ac:dyDescent="0.2">
      <c r="A45" s="17" t="s">
        <v>52</v>
      </c>
      <c r="B45" s="11" t="s">
        <v>24</v>
      </c>
      <c r="C45" s="11" t="s">
        <v>7</v>
      </c>
      <c r="D45" s="12">
        <v>5768340</v>
      </c>
      <c r="E45" s="12">
        <v>1034671.56</v>
      </c>
      <c r="F45" s="18">
        <f t="shared" si="0"/>
        <v>17.937076524615403</v>
      </c>
    </row>
    <row r="46" spans="1:6" ht="15" customHeight="1" x14ac:dyDescent="0.2">
      <c r="A46" s="17" t="s">
        <v>53</v>
      </c>
      <c r="B46" s="11" t="s">
        <v>24</v>
      </c>
      <c r="C46" s="11" t="s">
        <v>15</v>
      </c>
      <c r="D46" s="12">
        <v>5905584.7199999997</v>
      </c>
      <c r="E46" s="12">
        <v>525168.77</v>
      </c>
      <c r="F46" s="18">
        <f t="shared" si="0"/>
        <v>8.8927480495106686</v>
      </c>
    </row>
    <row r="47" spans="1:6" ht="15" customHeight="1" x14ac:dyDescent="0.2">
      <c r="A47" s="17" t="s">
        <v>54</v>
      </c>
      <c r="B47" s="11" t="s">
        <v>17</v>
      </c>
      <c r="C47" s="11"/>
      <c r="D47" s="12">
        <v>25621935</v>
      </c>
      <c r="E47" s="12">
        <f>E48+E49</f>
        <v>5480888.5199999996</v>
      </c>
      <c r="F47" s="18">
        <f t="shared" si="0"/>
        <v>21.3913918679444</v>
      </c>
    </row>
    <row r="48" spans="1:6" ht="15" customHeight="1" x14ac:dyDescent="0.2">
      <c r="A48" s="17" t="s">
        <v>55</v>
      </c>
      <c r="B48" s="11" t="s">
        <v>17</v>
      </c>
      <c r="C48" s="11" t="s">
        <v>9</v>
      </c>
      <c r="D48" s="12">
        <v>2466550</v>
      </c>
      <c r="E48" s="12">
        <f>181315-28200</f>
        <v>153115</v>
      </c>
      <c r="F48" s="18">
        <f t="shared" si="0"/>
        <v>6.2076584703330564</v>
      </c>
    </row>
    <row r="49" spans="1:6" ht="15" customHeight="1" x14ac:dyDescent="0.2">
      <c r="A49" s="17" t="s">
        <v>56</v>
      </c>
      <c r="B49" s="11" t="s">
        <v>17</v>
      </c>
      <c r="C49" s="11" t="s">
        <v>11</v>
      </c>
      <c r="D49" s="12">
        <v>23155385</v>
      </c>
      <c r="E49" s="12">
        <v>5327773.5199999996</v>
      </c>
      <c r="F49" s="18">
        <f t="shared" si="0"/>
        <v>23.008788322889036</v>
      </c>
    </row>
    <row r="50" spans="1:6" ht="15" customHeight="1" x14ac:dyDescent="0.2">
      <c r="A50" s="17" t="s">
        <v>57</v>
      </c>
      <c r="B50" s="11" t="s">
        <v>35</v>
      </c>
      <c r="C50" s="11"/>
      <c r="D50" s="12">
        <v>6176190</v>
      </c>
      <c r="E50" s="12">
        <v>1257638.81</v>
      </c>
      <c r="F50" s="18">
        <f t="shared" si="0"/>
        <v>20.362696257725233</v>
      </c>
    </row>
    <row r="51" spans="1:6" ht="15" customHeight="1" x14ac:dyDescent="0.2">
      <c r="A51" s="17" t="s">
        <v>58</v>
      </c>
      <c r="B51" s="11" t="s">
        <v>35</v>
      </c>
      <c r="C51" s="11" t="s">
        <v>9</v>
      </c>
      <c r="D51" s="12">
        <v>6176190</v>
      </c>
      <c r="E51" s="12">
        <v>1257638.81</v>
      </c>
      <c r="F51" s="18">
        <f t="shared" si="0"/>
        <v>20.362696257725233</v>
      </c>
    </row>
    <row r="52" spans="1:6" ht="23.25" customHeight="1" x14ac:dyDescent="0.2">
      <c r="A52" s="17" t="s">
        <v>59</v>
      </c>
      <c r="B52" s="11" t="s">
        <v>19</v>
      </c>
      <c r="C52" s="11"/>
      <c r="D52" s="12">
        <v>3230</v>
      </c>
      <c r="E52" s="12">
        <v>0</v>
      </c>
      <c r="F52" s="18">
        <f t="shared" si="0"/>
        <v>0</v>
      </c>
    </row>
    <row r="53" spans="1:6" ht="23.25" customHeight="1" x14ac:dyDescent="0.2">
      <c r="A53" s="17" t="s">
        <v>60</v>
      </c>
      <c r="B53" s="11" t="s">
        <v>19</v>
      </c>
      <c r="C53" s="11" t="s">
        <v>7</v>
      </c>
      <c r="D53" s="12">
        <v>3230</v>
      </c>
      <c r="E53" s="12">
        <v>0</v>
      </c>
      <c r="F53" s="18">
        <f t="shared" si="0"/>
        <v>0</v>
      </c>
    </row>
  </sheetData>
  <mergeCells count="8">
    <mergeCell ref="A7:F7"/>
    <mergeCell ref="A12:C12"/>
    <mergeCell ref="A9:F9"/>
    <mergeCell ref="D1:F1"/>
    <mergeCell ref="D2:F2"/>
    <mergeCell ref="D3:F3"/>
    <mergeCell ref="D4:F4"/>
    <mergeCell ref="D5:F5"/>
  </mergeCells>
  <pageMargins left="0.70866141732283472" right="0.70866141732283472" top="0.74803149606299213" bottom="0.74803149606299213" header="0.31496062992125984" footer="0.31496062992125984"/>
  <pageSetup paperSize="9" scale="84" firstPageNumber="6" fitToHeight="0" orientation="portrait" useFirstPageNumber="1" horizontalDpi="300" verticalDpi="300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2024-04-25T03:56:02Z</cp:lastPrinted>
  <dcterms:created xsi:type="dcterms:W3CDTF">2024-04-24T23:20:53Z</dcterms:created>
  <dcterms:modified xsi:type="dcterms:W3CDTF">2024-05-06T22:35:19Z</dcterms:modified>
</cp:coreProperties>
</file>